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5" yWindow="90" windowWidth="10260" windowHeight="9270"/>
  </bookViews>
  <sheets>
    <sheet name="3.2 " sheetId="3" r:id="rId1"/>
  </sheets>
  <definedNames>
    <definedName name="_xlnm.Print_Area" localSheetId="0">'3.2 '!$B$3:$G$30</definedName>
  </definedNames>
  <calcPr calcId="124519"/>
</workbook>
</file>

<file path=xl/calcChain.xml><?xml version="1.0" encoding="utf-8"?>
<calcChain xmlns="http://schemas.openxmlformats.org/spreadsheetml/2006/main">
  <c r="G14" i="3"/>
  <c r="D8" l="1"/>
  <c r="E8"/>
  <c r="C8"/>
  <c r="F17"/>
  <c r="G17"/>
  <c r="F15" l="1"/>
  <c r="G20" l="1"/>
  <c r="G15"/>
  <c r="E22" l="1"/>
  <c r="E21" s="1"/>
  <c r="C22"/>
  <c r="C21" s="1"/>
  <c r="D22"/>
  <c r="D21" s="1"/>
  <c r="G24"/>
  <c r="F24"/>
  <c r="G12" l="1"/>
  <c r="G13"/>
  <c r="F12"/>
  <c r="F13"/>
  <c r="F14"/>
  <c r="G19" l="1"/>
  <c r="F28" l="1"/>
  <c r="G28" l="1"/>
  <c r="F25"/>
  <c r="F27" l="1"/>
  <c r="G27" l="1"/>
  <c r="G26"/>
  <c r="G25"/>
  <c r="G16"/>
  <c r="G11"/>
  <c r="G18"/>
  <c r="G10"/>
  <c r="F26"/>
  <c r="F20"/>
  <c r="F19"/>
  <c r="F18"/>
  <c r="F16"/>
  <c r="F11"/>
  <c r="F10"/>
  <c r="F22" l="1"/>
  <c r="G22"/>
  <c r="F8"/>
  <c r="E7" l="1"/>
  <c r="F21"/>
  <c r="G21"/>
  <c r="C7"/>
  <c r="F7" l="1"/>
  <c r="D7" l="1"/>
  <c r="G8"/>
  <c r="G7" l="1"/>
</calcChain>
</file>

<file path=xl/sharedStrings.xml><?xml version="1.0" encoding="utf-8"?>
<sst xmlns="http://schemas.openxmlformats.org/spreadsheetml/2006/main" count="36" uniqueCount="32">
  <si>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</si>
  <si>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</si>
  <si>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</si>
  <si>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</si>
  <si>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</si>
  <si>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</si>
  <si>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</si>
  <si>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</si>
  <si>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</si>
  <si>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</si>
  <si>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</si>
  <si>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</si>
  <si>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</si>
  <si>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</si>
  <si>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</si>
  <si>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</si>
  <si>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</si>
  <si>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</si>
  <si>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</si>
  <si>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</si>
  <si>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</si>
  <si>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</si>
  <si>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</si>
  <si>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</si>
  <si>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</si>
  <si>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Траснпортный налог</t>
  </si>
  <si>
    <t>2020 год</t>
  </si>
  <si>
    <t>Налог на имущество физических лиц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</si>
  <si>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9 месяцев 2020 года, тыс. рублей </t>
  </si>
  <si>
    <t>План на                       9 месяцев</t>
  </si>
  <si>
    <t>Исполнение за 9 месяцев</t>
  </si>
  <si>
    <t>% исполнения плана на                           9 месяцев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</si>
</sst>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2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0" borderId="0" xfId="0" applyFont="1"/>
    <xf numFmtId="0" fontId="10" fillId="2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5" fontId="11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6" fontId="11" fillId="0" borderId="0" xfId="0" applyNumberFormat="1" applyFont="1"/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0"/>
  <sheetViews>
    <sheetView tabSelected="1" topLeftCell="B3" workbookViewId="0">
      <selection activeCell="E14" sqref="E14"/>
    </sheetView>
  </sheetViews>
  <sheetFormatPr defaultColWidth="9.140625" defaultRowHeight="15"/>
  <cols>
    <col min="1" max="1" width="0" style="1" hidden="1" customWidth="1"/>
    <col min="2" max="2" width="53.28515625" style="1" customWidth="1"/>
    <col min="3" max="3" width="14.7109375" style="27" customWidth="1"/>
    <col min="4" max="4" width="16.85546875" style="27" customWidth="1"/>
    <col min="5" max="5" width="16.7109375" style="27" customWidth="1"/>
    <col min="6" max="6" width="15.7109375" style="1" customWidth="1"/>
    <col min="7" max="7" width="20.285156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40625" style="1"/>
  </cols>
  <sheetData>
    <row r="1" spans="1:7" hidden="1">
      <c r="C1" s="2">
        <v>43555</v>
      </c>
      <c r="D1" s="2">
        <v>43555</v>
      </c>
      <c r="E1" s="2">
        <v>43555</v>
      </c>
    </row>
    <row r="2" spans="1:7" hidden="1">
      <c r="C2" s="3">
        <v>4885833836.5600004</v>
      </c>
      <c r="D2" s="3">
        <v>1745362206.5599999</v>
      </c>
      <c r="E2" s="3">
        <v>990922319.09000003</v>
      </c>
    </row>
    <row r="3" spans="1:7" ht="46.5" customHeight="1">
      <c r="A3" s="4"/>
      <c r="B3" s="41" t="s">
        <v>28</v>
      </c>
      <c r="C3" s="41"/>
      <c r="D3" s="41"/>
      <c r="E3" s="41"/>
      <c r="F3" s="41"/>
      <c r="G3" s="41"/>
    </row>
    <row r="4" spans="1:7" ht="23.25" customHeight="1">
      <c r="B4" s="38" t="s">
        <v>0</v>
      </c>
      <c r="C4" s="40" t="s">
        <v>26</v>
      </c>
      <c r="D4" s="40"/>
      <c r="E4" s="40"/>
      <c r="F4" s="40"/>
      <c r="G4" s="40"/>
    </row>
    <row r="5" spans="1:7" ht="60.75" customHeight="1">
      <c r="B5" s="39"/>
      <c r="C5" s="5" t="s">
        <v>13</v>
      </c>
      <c r="D5" s="6" t="s">
        <v>29</v>
      </c>
      <c r="E5" s="5" t="s">
        <v>30</v>
      </c>
      <c r="F5" s="7" t="s">
        <v>12</v>
      </c>
      <c r="G5" s="37" t="s">
        <v>31</v>
      </c>
    </row>
    <row r="6" spans="1:7">
      <c r="B6" s="8">
        <v>1</v>
      </c>
      <c r="C6" s="9">
        <v>2</v>
      </c>
      <c r="D6" s="9">
        <v>3</v>
      </c>
      <c r="E6" s="9">
        <v>4</v>
      </c>
      <c r="F6" s="10">
        <v>5</v>
      </c>
      <c r="G6" s="11">
        <v>6</v>
      </c>
    </row>
    <row r="7" spans="1:7">
      <c r="B7" s="12" t="s">
        <v>1</v>
      </c>
      <c r="C7" s="35">
        <f>C8+C21</f>
        <v>5067502.9419999998</v>
      </c>
      <c r="D7" s="35">
        <f>D8+D21</f>
        <v>3930632.1519999998</v>
      </c>
      <c r="E7" s="35">
        <f>E8+E21</f>
        <v>3679232.6539999996</v>
      </c>
      <c r="F7" s="36">
        <f>E7/C7*100</f>
        <v>72.604450280751308</v>
      </c>
      <c r="G7" s="36">
        <f>E7/D7*100</f>
        <v>93.604095008685007</v>
      </c>
    </row>
    <row r="8" spans="1:7" s="13" customFormat="1">
      <c r="B8" s="14" t="s">
        <v>7</v>
      </c>
      <c r="C8" s="35">
        <f>C10+C11+C12+C13+C14+C15+C16+C18+C19+C20+C17</f>
        <v>2299606</v>
      </c>
      <c r="D8" s="35">
        <f t="shared" ref="D8:E8" si="0">D10+D11+D12+D13+D14+D15+D16+D18+D19+D20+D17</f>
        <v>1695974</v>
      </c>
      <c r="E8" s="35">
        <f t="shared" si="0"/>
        <v>1861352.2299999997</v>
      </c>
      <c r="F8" s="36">
        <f>E8/C8*100</f>
        <v>80.942223580909072</v>
      </c>
      <c r="G8" s="36">
        <f>E8/D8*100</f>
        <v>109.7512243701849</v>
      </c>
    </row>
    <row r="9" spans="1:7" s="13" customFormat="1">
      <c r="B9" s="15" t="s">
        <v>2</v>
      </c>
      <c r="C9" s="16"/>
      <c r="D9" s="16"/>
      <c r="E9" s="16"/>
      <c r="F9" s="17"/>
      <c r="G9" s="18"/>
    </row>
    <row r="10" spans="1:7" s="13" customFormat="1">
      <c r="B10" s="15" t="s">
        <v>3</v>
      </c>
      <c r="C10" s="28">
        <v>1529652</v>
      </c>
      <c r="D10" s="28">
        <v>1150034</v>
      </c>
      <c r="E10" s="28">
        <v>1206313.43</v>
      </c>
      <c r="F10" s="29">
        <f>E10/C10*100</f>
        <v>78.861952261037146</v>
      </c>
      <c r="G10" s="29">
        <f>E10/D10*100</f>
        <v>104.89371879440085</v>
      </c>
    </row>
    <row r="11" spans="1:7" s="13" customFormat="1" ht="30">
      <c r="B11" s="19" t="s">
        <v>5</v>
      </c>
      <c r="C11" s="28">
        <v>10491</v>
      </c>
      <c r="D11" s="28">
        <v>7920</v>
      </c>
      <c r="E11" s="28">
        <v>7342.4530000000004</v>
      </c>
      <c r="F11" s="29">
        <f>E11/C11*100</f>
        <v>69.988113621199119</v>
      </c>
      <c r="G11" s="29">
        <f>E11/D11*100</f>
        <v>92.7077398989899</v>
      </c>
    </row>
    <row r="12" spans="1:7" s="13" customFormat="1" ht="30">
      <c r="B12" s="19" t="s">
        <v>15</v>
      </c>
      <c r="C12" s="28">
        <v>71250</v>
      </c>
      <c r="D12" s="28">
        <v>56189</v>
      </c>
      <c r="E12" s="28">
        <v>46500.324999999997</v>
      </c>
      <c r="F12" s="29">
        <f t="shared" ref="F12:F15" si="1">E12/C12*100</f>
        <v>65.263614035087713</v>
      </c>
      <c r="G12" s="29">
        <f t="shared" ref="G12:G15" si="2">E12/D12*100</f>
        <v>82.756989802274461</v>
      </c>
    </row>
    <row r="13" spans="1:7" s="13" customFormat="1" ht="30">
      <c r="B13" s="19" t="s">
        <v>16</v>
      </c>
      <c r="C13" s="28">
        <v>8000</v>
      </c>
      <c r="D13" s="28">
        <v>6002</v>
      </c>
      <c r="E13" s="28">
        <v>4373.2979999999998</v>
      </c>
      <c r="F13" s="29">
        <f t="shared" si="1"/>
        <v>54.666225000000004</v>
      </c>
      <c r="G13" s="29">
        <f t="shared" si="2"/>
        <v>72.864011996001338</v>
      </c>
    </row>
    <row r="14" spans="1:7" s="13" customFormat="1">
      <c r="B14" s="15" t="s">
        <v>4</v>
      </c>
      <c r="C14" s="28">
        <v>300</v>
      </c>
      <c r="D14" s="28">
        <v>300</v>
      </c>
      <c r="E14" s="28">
        <v>338.28</v>
      </c>
      <c r="F14" s="29">
        <f t="shared" si="1"/>
        <v>112.75999999999999</v>
      </c>
      <c r="G14" s="29">
        <f t="shared" si="2"/>
        <v>112.75999999999999</v>
      </c>
    </row>
    <row r="15" spans="1:7" s="13" customFormat="1" ht="30">
      <c r="B15" s="20" t="s">
        <v>17</v>
      </c>
      <c r="C15" s="28">
        <v>4640</v>
      </c>
      <c r="D15" s="28">
        <v>3656</v>
      </c>
      <c r="E15" s="28">
        <v>2470.6109999999999</v>
      </c>
      <c r="F15" s="29">
        <f t="shared" si="1"/>
        <v>53.245926724137924</v>
      </c>
      <c r="G15" s="29">
        <f t="shared" si="2"/>
        <v>67.576887308533912</v>
      </c>
    </row>
    <row r="16" spans="1:7" s="13" customFormat="1">
      <c r="B16" s="15" t="s">
        <v>27</v>
      </c>
      <c r="C16" s="28">
        <v>991</v>
      </c>
      <c r="D16" s="28">
        <v>188</v>
      </c>
      <c r="E16" s="28">
        <v>105.84699999999999</v>
      </c>
      <c r="F16" s="29">
        <f t="shared" ref="F16:F22" si="3">E16/C16*100</f>
        <v>10.680827447023209</v>
      </c>
      <c r="G16" s="29">
        <f t="shared" ref="G16:G22" si="4">E16/D16*100</f>
        <v>56.301595744680846</v>
      </c>
    </row>
    <row r="17" spans="2:10" s="13" customFormat="1">
      <c r="B17" s="15" t="s">
        <v>25</v>
      </c>
      <c r="C17" s="28">
        <v>7532</v>
      </c>
      <c r="D17" s="28">
        <v>4088</v>
      </c>
      <c r="E17" s="28">
        <v>4134.6329999999998</v>
      </c>
      <c r="F17" s="29">
        <f t="shared" si="3"/>
        <v>54.894224641529476</v>
      </c>
      <c r="G17" s="29">
        <f t="shared" si="4"/>
        <v>101.140728962818</v>
      </c>
    </row>
    <row r="18" spans="2:10" s="13" customFormat="1">
      <c r="B18" s="15" t="s">
        <v>18</v>
      </c>
      <c r="C18" s="28">
        <v>25426</v>
      </c>
      <c r="D18" s="28">
        <v>18487</v>
      </c>
      <c r="E18" s="28">
        <v>20610.613000000001</v>
      </c>
      <c r="F18" s="29">
        <f t="shared" si="3"/>
        <v>81.061169668842922</v>
      </c>
      <c r="G18" s="29">
        <f t="shared" si="4"/>
        <v>111.48706117812517</v>
      </c>
    </row>
    <row r="19" spans="2:10" s="13" customFormat="1">
      <c r="B19" s="15" t="s">
        <v>23</v>
      </c>
      <c r="C19" s="28">
        <v>3473</v>
      </c>
      <c r="D19" s="28">
        <v>2676</v>
      </c>
      <c r="E19" s="28">
        <v>2662.8249999999998</v>
      </c>
      <c r="F19" s="29">
        <f t="shared" si="3"/>
        <v>76.672185430463571</v>
      </c>
      <c r="G19" s="29">
        <f t="shared" si="4"/>
        <v>99.507660687593415</v>
      </c>
    </row>
    <row r="20" spans="2:10" s="13" customFormat="1">
      <c r="B20" s="15" t="s">
        <v>19</v>
      </c>
      <c r="C20" s="28">
        <v>637851</v>
      </c>
      <c r="D20" s="28">
        <v>446434</v>
      </c>
      <c r="E20" s="28">
        <v>566499.91500000004</v>
      </c>
      <c r="F20" s="29">
        <f t="shared" si="3"/>
        <v>88.813831913722808</v>
      </c>
      <c r="G20" s="29">
        <f t="shared" si="4"/>
        <v>126.89443792363487</v>
      </c>
      <c r="H20" s="21"/>
      <c r="I20" s="21"/>
      <c r="J20" s="21"/>
    </row>
    <row r="21" spans="2:10">
      <c r="B21" s="12" t="s">
        <v>11</v>
      </c>
      <c r="C21" s="35">
        <f>C22+C28+C29+C30</f>
        <v>2767896.9419999998</v>
      </c>
      <c r="D21" s="35">
        <f t="shared" ref="D21:E21" si="5">D22+D28+D29+D30</f>
        <v>2234658.1519999998</v>
      </c>
      <c r="E21" s="35">
        <f t="shared" si="5"/>
        <v>1817880.4239999999</v>
      </c>
      <c r="F21" s="36">
        <f t="shared" si="3"/>
        <v>65.677316102905678</v>
      </c>
      <c r="G21" s="36">
        <f t="shared" si="4"/>
        <v>81.34937428228173</v>
      </c>
    </row>
    <row r="22" spans="2:10" ht="30">
      <c r="B22" s="22" t="s">
        <v>6</v>
      </c>
      <c r="C22" s="28">
        <f>C24+C25+C26+C27</f>
        <v>2755541.673</v>
      </c>
      <c r="D22" s="28">
        <f>D24+D25+D26+D27</f>
        <v>2222302.8829999999</v>
      </c>
      <c r="E22" s="28">
        <f>E24+E25+E26+E27</f>
        <v>1800931.13</v>
      </c>
      <c r="F22" s="29">
        <f t="shared" si="3"/>
        <v>65.356700921866263</v>
      </c>
      <c r="G22" s="29">
        <f t="shared" si="4"/>
        <v>81.038959350528813</v>
      </c>
    </row>
    <row r="23" spans="2:10">
      <c r="B23" s="22" t="s">
        <v>2</v>
      </c>
      <c r="C23" s="28"/>
      <c r="D23" s="28"/>
      <c r="E23" s="28"/>
      <c r="F23" s="29"/>
      <c r="G23" s="29"/>
    </row>
    <row r="24" spans="2:10" ht="30">
      <c r="B24" s="23" t="s">
        <v>20</v>
      </c>
      <c r="C24" s="30">
        <v>55031.199999999997</v>
      </c>
      <c r="D24" s="30">
        <v>50714</v>
      </c>
      <c r="E24" s="30">
        <v>51575.8</v>
      </c>
      <c r="F24" s="31">
        <f>E24/C24*100</f>
        <v>93.721016441582236</v>
      </c>
      <c r="G24" s="31">
        <f>E24/D24*100</f>
        <v>101.69933351737193</v>
      </c>
    </row>
    <row r="25" spans="2:10" ht="30">
      <c r="B25" s="23" t="s">
        <v>8</v>
      </c>
      <c r="C25" s="30">
        <v>367915.57699999999</v>
      </c>
      <c r="D25" s="32">
        <v>279290.97700000001</v>
      </c>
      <c r="E25" s="30">
        <v>186762.95499999999</v>
      </c>
      <c r="F25" s="29">
        <f>E25/C25*100</f>
        <v>50.762448418975204</v>
      </c>
      <c r="G25" s="29">
        <f>E25/D25*100</f>
        <v>66.870386220891049</v>
      </c>
    </row>
    <row r="26" spans="2:10" ht="30">
      <c r="B26" s="23" t="s">
        <v>14</v>
      </c>
      <c r="C26" s="32">
        <v>1665897.952</v>
      </c>
      <c r="D26" s="32">
        <v>1257357.902</v>
      </c>
      <c r="E26" s="33">
        <v>1327194.1340000001</v>
      </c>
      <c r="F26" s="29">
        <f>E26/C26*100</f>
        <v>79.66839339748465</v>
      </c>
      <c r="G26" s="29">
        <f>E26/D26*100</f>
        <v>105.55420472475785</v>
      </c>
    </row>
    <row r="27" spans="2:10">
      <c r="B27" s="24" t="s">
        <v>9</v>
      </c>
      <c r="C27" s="30">
        <v>666696.94400000002</v>
      </c>
      <c r="D27" s="32">
        <v>634940.00399999996</v>
      </c>
      <c r="E27" s="30">
        <v>235398.24100000001</v>
      </c>
      <c r="F27" s="29">
        <f>E27/C27*100</f>
        <v>35.308132595850026</v>
      </c>
      <c r="G27" s="29">
        <f>E27/D27*100</f>
        <v>37.074091964128321</v>
      </c>
    </row>
    <row r="28" spans="2:10">
      <c r="B28" s="25" t="s">
        <v>21</v>
      </c>
      <c r="C28" s="28">
        <v>12355.269</v>
      </c>
      <c r="D28" s="34">
        <v>12355.269</v>
      </c>
      <c r="E28" s="28">
        <v>16929.368999999999</v>
      </c>
      <c r="F28" s="29">
        <f>E28/C28*100</f>
        <v>137.02145214321112</v>
      </c>
      <c r="G28" s="29">
        <f>E28/D28*100</f>
        <v>137.02145214321112</v>
      </c>
    </row>
    <row r="29" spans="2:10" ht="60">
      <c r="B29" s="26" t="s">
        <v>24</v>
      </c>
      <c r="C29" s="28">
        <v>0</v>
      </c>
      <c r="D29" s="34">
        <v>0</v>
      </c>
      <c r="E29" s="28">
        <v>349.40800000000002</v>
      </c>
      <c r="F29" s="29" t="s">
        <v>10</v>
      </c>
      <c r="G29" s="29" t="s">
        <v>10</v>
      </c>
    </row>
    <row r="30" spans="2:10" ht="45">
      <c r="B30" s="26" t="s">
        <v>22</v>
      </c>
      <c r="C30" s="28">
        <v>0</v>
      </c>
      <c r="D30" s="34">
        <v>0</v>
      </c>
      <c r="E30" s="28">
        <v>-329.483</v>
      </c>
      <c r="F30" s="29" t="s">
        <v>10</v>
      </c>
      <c r="G30" s="29" t="s">
        <v>10</v>
      </c>
    </row>
  </sheetData>
  <mergeCells count="3">
    <mergeCell ref="B4:B5"/>
    <mergeCell ref="C4:G4"/>
    <mergeCell ref="B3:G3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Анюта</cp:lastModifiedBy>
  <cp:lastPrinted>2020-10-20T10:36:04Z</cp:lastPrinted>
  <dcterms:created xsi:type="dcterms:W3CDTF">2015-05-06T07:14:08Z</dcterms:created>
  <dcterms:modified xsi:type="dcterms:W3CDTF">2020-10-26T09:59:45Z</dcterms:modified>
</cp:coreProperties>
</file>